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1325" windowHeight="9525" activeTab="0"/>
  </bookViews>
  <sheets>
    <sheet name="CCC-2011" sheetId="1" r:id="rId1"/>
  </sheets>
  <definedNames>
    <definedName name="_xlnm.Print_Area" localSheetId="0">'CCC-2011'!$A$1:$P$35</definedName>
  </definedNames>
  <calcPr fullCalcOnLoad="1"/>
</workbook>
</file>

<file path=xl/sharedStrings.xml><?xml version="1.0" encoding="utf-8"?>
<sst xmlns="http://schemas.openxmlformats.org/spreadsheetml/2006/main" count="123" uniqueCount="82">
  <si>
    <t>Austin, Texas</t>
  </si>
  <si>
    <t>DAY</t>
  </si>
  <si>
    <t>FRI</t>
  </si>
  <si>
    <t>SAT</t>
  </si>
  <si>
    <t>SUN</t>
  </si>
  <si>
    <t>EVENT</t>
  </si>
  <si>
    <t>Men's Singles Cricket</t>
  </si>
  <si>
    <t>Men's Dbls 501</t>
  </si>
  <si>
    <t>Men's Dbls Cricket</t>
  </si>
  <si>
    <t>ENTRY FEE</t>
  </si>
  <si>
    <t>1st</t>
  </si>
  <si>
    <t>2nd</t>
  </si>
  <si>
    <t>Top 16</t>
  </si>
  <si>
    <t>Top 8</t>
  </si>
  <si>
    <t>Top 4</t>
  </si>
  <si>
    <t>Total</t>
  </si>
  <si>
    <t>8:30 p.m.</t>
  </si>
  <si>
    <t>10:00 a.m.</t>
  </si>
  <si>
    <t>per person</t>
  </si>
  <si>
    <t>per team</t>
  </si>
  <si>
    <t>$20.00 *</t>
  </si>
  <si>
    <t>Men's Singles 501</t>
  </si>
  <si>
    <t>Entry Fees Payable in CASH ONLY!</t>
  </si>
  <si>
    <t>* - Includes $2.00 ADO Surcharge</t>
  </si>
  <si>
    <t>FORMAT</t>
  </si>
  <si>
    <t>512-444-DART</t>
  </si>
  <si>
    <t>Registration closes 15 minutes prior to event, unless otherwise announced.</t>
  </si>
  <si>
    <t xml:space="preserve">Warning: Darts are an adult sport. It is dangerous for children to play without adult supervision. </t>
  </si>
  <si>
    <t>SI/DO</t>
  </si>
  <si>
    <t>Blind Draw Dbls Cricket</t>
  </si>
  <si>
    <t>Blind Draw Dbls 501</t>
  </si>
  <si>
    <t>Contact info: www.austindarts.org</t>
  </si>
  <si>
    <t>EVENT STARTS</t>
  </si>
  <si>
    <t>3:00 p.m.</t>
  </si>
  <si>
    <t>20.00*</t>
  </si>
  <si>
    <t xml:space="preserve">6:30 p.m. </t>
  </si>
  <si>
    <t>8:30 p.m</t>
  </si>
  <si>
    <t xml:space="preserve">Mixed Dbls Cricket </t>
  </si>
  <si>
    <t xml:space="preserve">Mixed Triples 601 </t>
  </si>
  <si>
    <t>## - All singles finals will be best of 5, time permitting</t>
  </si>
  <si>
    <t>Total Payout</t>
  </si>
  <si>
    <t>indiv</t>
  </si>
  <si>
    <t>teams</t>
  </si>
  <si>
    <t>Evens</t>
  </si>
  <si>
    <t>Break</t>
  </si>
  <si>
    <t xml:space="preserve">CAPITAL CITY CLASSIC </t>
  </si>
  <si>
    <t xml:space="preserve">Mixed Doubles 501 </t>
  </si>
  <si>
    <t>10:30 a.m.</t>
  </si>
  <si>
    <t>1:00p.m.</t>
  </si>
  <si>
    <t>NO OUTSIDE ALCOHOLIC BEVERAGES OR FOOD MAY BE BROUGHT INTO THE DART HALL!</t>
  </si>
  <si>
    <t>Please note, in the interest of keeping play moving, if you are still playing in 2 events, you may need to alternate matches.   See ADO Rulebook - Procedural rule 12 .</t>
  </si>
  <si>
    <t>10:15 a.m.</t>
  </si>
  <si>
    <t>1:15 p.m.</t>
  </si>
  <si>
    <t>3:15 p.m.</t>
  </si>
  <si>
    <t>5:45 p.m.</t>
  </si>
  <si>
    <t>Holiday Inn Midtown</t>
  </si>
  <si>
    <t>$85.00 Room Rate</t>
  </si>
  <si>
    <t>6000 Middle Fiskville Road</t>
  </si>
  <si>
    <t>(512) 451-5757 - Hotel Direct</t>
  </si>
  <si>
    <t>(888) 300-6273 Toll free Reservations</t>
  </si>
  <si>
    <t xml:space="preserve"> Cut-Off date - 02/01/2011</t>
  </si>
  <si>
    <t>Northbound IH 35 - Take exit 238A - RM 2222. Stay on the access road and get into the middle left turn lane. Turn left and go under IH 35.  Veer to the right on the street between the Bus Station and Shepler's.  The hotel is in front of you.</t>
  </si>
  <si>
    <t xml:space="preserve">Southbound IH 35 - As you go under US 183, get in far right lane and take exit 238A - RM 2222.  As you come off of the highway and get onto the access road, get in the far right lane and veer to the right.  Turn right at the Office Depot.  The hotel is in front of you as head west.  </t>
  </si>
  <si>
    <t xml:space="preserve">Southbound US 183 - Take the IH 35 S exit. Stay in the far right lane - this becomes exit 238B-A.  Take the 238A exit and get on the southbound access road.  As you come off of the highway and get onto the access road, get in the far right lane and veer to the right.  Turn right at the Office Depot.  The hotel is in front of you as head west.  </t>
  </si>
  <si>
    <t>Westbound US 290 - Cross U.S. 183. You can take the IH 35 N exit, or (if you are feeling lucky) the Airport Blvd exit.  If you take the IH 35 N exit, carefully move into the far right lane of the access road and go under IH 35.  Veer to the right, between the Greyhound Bus Station and Shepler's.  The hotel is in front of you.  If you take the Airport Blvd. exit, be careful - you only haave a less than 200 feet to cut across to the far right lane and turn right, immediately after the Bus Station.  The hotel is on the left, just after the flashing red light.</t>
  </si>
  <si>
    <t>Women's Dbls Cricket</t>
  </si>
  <si>
    <t>Women's Singles Cricket</t>
  </si>
  <si>
    <t>Women's Dbls 501</t>
  </si>
  <si>
    <t>Women's Singles 501</t>
  </si>
  <si>
    <t>12:30 p.m.</t>
  </si>
  <si>
    <t>10:45 p.m.</t>
  </si>
  <si>
    <t xml:space="preserve">Reservation Code </t>
  </si>
  <si>
    <t>New Hotel</t>
  </si>
  <si>
    <t>Lower rate!!!</t>
  </si>
  <si>
    <t xml:space="preserve">Pre-register for all events - $130.00 - Must be postmarked no later than 3 February 2011 - send cashier's check or money order,  to Capital Area Darts Association, P.O. Box 82656,  Austin, TX 78708
</t>
  </si>
  <si>
    <r>
      <t>AMATURE STATUS:</t>
    </r>
    <r>
      <rPr>
        <sz val="11"/>
        <rFont val="Arial"/>
        <family val="2"/>
      </rPr>
      <t xml:space="preserve"> The host Association and/or the ADO assumes no responsibility for any adverse effects of Darts awards on the amateur status of any youth participant. Please check local regulations restrictions.</t>
    </r>
  </si>
  <si>
    <t>$10,330 +</t>
  </si>
  <si>
    <t>submitted 14 October 2010</t>
  </si>
  <si>
    <r>
      <rPr>
        <sz val="40"/>
        <rFont val="Stone Sans OS ITC TT-Bold"/>
        <family val="0"/>
      </rPr>
      <t>32</t>
    </r>
    <r>
      <rPr>
        <sz val="36"/>
        <rFont val="Stone Sans OS ITC TT-Bold"/>
        <family val="0"/>
      </rPr>
      <t xml:space="preserve">nd ANNUAL </t>
    </r>
  </si>
  <si>
    <t>Tournament Director: Jim Walderon - mad_chalker@yahoo.com - 512-769-4965</t>
  </si>
  <si>
    <t>18, 19 and 20 February 2011</t>
  </si>
  <si>
    <t xml:space="preserve">Tournament Coordinator: Elaine Bohls - "LanieB123@gmail.com"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</si>
</sst>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Red]\(0\)"/>
    <numFmt numFmtId="166" formatCode="&quot;$&quot;#,##0"/>
  </numFmts>
  <fonts count="56">
    <font>
      <sz val="10"/>
      <name val="Arial"/>
      <family val="0"/>
    </font>
    <font>
      <sz val="11"/>
      <color indexed="8"/>
      <name val="Calibri"/>
      <family val="2"/>
    </font>
    <font>
      <sz val="10"/>
      <name val="Bertram LET"/>
      <family val="0"/>
    </font>
    <font>
      <sz val="36"/>
      <name val="Stone Sans OS ITC TT-Bold"/>
      <family val="0"/>
    </font>
    <font>
      <sz val="24"/>
      <name val="Bertram LET"/>
      <family val="0"/>
    </font>
    <font>
      <sz val="9"/>
      <name val="Arial"/>
      <family val="2"/>
    </font>
    <font>
      <sz val="48"/>
      <name val="Stone Sans OS ITC TT-Bold"/>
      <family val="0"/>
    </font>
    <font>
      <b/>
      <sz val="12"/>
      <name val="Arial"/>
      <family val="2"/>
    </font>
    <font>
      <sz val="12"/>
      <name val="Arial"/>
      <family val="2"/>
    </font>
    <font>
      <sz val="11"/>
      <name val="Arial"/>
      <family val="2"/>
    </font>
    <font>
      <b/>
      <sz val="18"/>
      <name val="Arial"/>
      <family val="2"/>
    </font>
    <font>
      <b/>
      <sz val="14"/>
      <name val="Arial"/>
      <family val="2"/>
    </font>
    <font>
      <b/>
      <sz val="16"/>
      <name val="Arial"/>
      <family val="2"/>
    </font>
    <font>
      <sz val="26"/>
      <name val="Stone Sans OS ITC TT-Bold"/>
      <family val="0"/>
    </font>
    <font>
      <b/>
      <sz val="26"/>
      <name val="Arial"/>
      <family val="2"/>
    </font>
    <font>
      <b/>
      <sz val="22"/>
      <name val="Arial"/>
      <family val="2"/>
    </font>
    <font>
      <b/>
      <sz val="10"/>
      <name val="Arial"/>
      <family val="2"/>
    </font>
    <font>
      <sz val="22"/>
      <name val="Arial"/>
      <family val="2"/>
    </font>
    <font>
      <sz val="14"/>
      <name val="Arial"/>
      <family val="2"/>
    </font>
    <font>
      <sz val="26"/>
      <name val="Arial"/>
      <family val="2"/>
    </font>
    <font>
      <b/>
      <sz val="9"/>
      <name val="Arial"/>
      <family val="2"/>
    </font>
    <font>
      <b/>
      <sz val="11"/>
      <name val="Arial"/>
      <family val="2"/>
    </font>
    <font>
      <sz val="40"/>
      <name val="Stone Sans OS ITC TT-Bol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12" fillId="0" borderId="0" xfId="0" applyFont="1" applyAlignment="1">
      <alignment/>
    </xf>
    <xf numFmtId="0" fontId="0" fillId="0" borderId="0" xfId="55">
      <alignment/>
      <protection/>
    </xf>
    <xf numFmtId="0" fontId="7" fillId="0" borderId="0" xfId="55" applyFont="1">
      <alignment/>
      <protection/>
    </xf>
    <xf numFmtId="166" fontId="7" fillId="0" borderId="0" xfId="55" applyNumberFormat="1" applyFont="1">
      <alignment/>
      <protection/>
    </xf>
    <xf numFmtId="0" fontId="0" fillId="0" borderId="0" xfId="55" applyAlignment="1">
      <alignment horizontal="right"/>
      <protection/>
    </xf>
    <xf numFmtId="165" fontId="0" fillId="0" borderId="0" xfId="55" applyNumberFormat="1">
      <alignment/>
      <protection/>
    </xf>
    <xf numFmtId="165" fontId="7" fillId="0" borderId="0" xfId="55" applyNumberFormat="1" applyFont="1">
      <alignment/>
      <protection/>
    </xf>
    <xf numFmtId="0" fontId="11" fillId="0" borderId="0" xfId="55" applyFont="1" applyAlignment="1">
      <alignment vertical="top"/>
      <protection/>
    </xf>
    <xf numFmtId="0" fontId="11" fillId="0" borderId="0" xfId="55" applyFont="1">
      <alignment/>
      <protection/>
    </xf>
    <xf numFmtId="0" fontId="9" fillId="0" borderId="0" xfId="55" applyFont="1">
      <alignment/>
      <protection/>
    </xf>
    <xf numFmtId="0" fontId="9" fillId="0" borderId="0" xfId="55" applyFont="1" applyBorder="1">
      <alignment/>
      <protection/>
    </xf>
    <xf numFmtId="0" fontId="8" fillId="0" borderId="0" xfId="55" applyFont="1" applyBorder="1">
      <alignment/>
      <protection/>
    </xf>
    <xf numFmtId="0" fontId="8" fillId="0" borderId="10" xfId="55" applyFont="1" applyBorder="1">
      <alignment/>
      <protection/>
    </xf>
    <xf numFmtId="0" fontId="18" fillId="0" borderId="0" xfId="55" applyFont="1" applyBorder="1" applyAlignment="1">
      <alignment horizontal="center" vertical="center"/>
      <protection/>
    </xf>
    <xf numFmtId="166" fontId="11" fillId="0" borderId="10" xfId="55" applyNumberFormat="1" applyFont="1" applyBorder="1" applyAlignment="1">
      <alignment horizontal="center" vertical="center"/>
      <protection/>
    </xf>
    <xf numFmtId="0" fontId="18" fillId="0" borderId="10" xfId="55" applyFont="1" applyBorder="1" applyAlignment="1">
      <alignment horizontal="center" vertical="center"/>
      <protection/>
    </xf>
    <xf numFmtId="164" fontId="5" fillId="0" borderId="0" xfId="55" applyNumberFormat="1" applyFont="1" applyBorder="1" applyAlignment="1">
      <alignment horizontal="center" vertical="center" wrapText="1"/>
      <protection/>
    </xf>
    <xf numFmtId="164" fontId="20" fillId="0" borderId="10" xfId="55" applyNumberFormat="1" applyFont="1" applyBorder="1" applyAlignment="1">
      <alignment horizontal="center" vertical="center" wrapText="1"/>
      <protection/>
    </xf>
    <xf numFmtId="164" fontId="5" fillId="0" borderId="10" xfId="55" applyNumberFormat="1" applyFont="1" applyBorder="1" applyAlignment="1">
      <alignment horizontal="center" vertical="center" wrapText="1"/>
      <protection/>
    </xf>
    <xf numFmtId="164" fontId="7" fillId="0" borderId="0" xfId="55" applyNumberFormat="1" applyFont="1" applyBorder="1" applyAlignment="1">
      <alignment horizontal="center" vertical="center" wrapText="1"/>
      <protection/>
    </xf>
    <xf numFmtId="164" fontId="7" fillId="0" borderId="10" xfId="55" applyNumberFormat="1" applyFont="1" applyBorder="1" applyAlignment="1">
      <alignment horizontal="center" vertical="center" wrapText="1"/>
      <protection/>
    </xf>
    <xf numFmtId="0" fontId="8" fillId="0" borderId="0" xfId="55" applyFont="1" applyBorder="1" applyAlignment="1">
      <alignment horizontal="center" vertical="center"/>
      <protection/>
    </xf>
    <xf numFmtId="20" fontId="7" fillId="0" borderId="10" xfId="55" applyNumberFormat="1" applyFont="1" applyBorder="1" applyAlignment="1">
      <alignment horizontal="center" vertical="center"/>
      <protection/>
    </xf>
    <xf numFmtId="0" fontId="7" fillId="0" borderId="10" xfId="55" applyFont="1" applyBorder="1" applyAlignment="1">
      <alignment horizontal="center" vertical="center"/>
      <protection/>
    </xf>
    <xf numFmtId="0" fontId="16" fillId="0" borderId="10" xfId="55" applyFont="1" applyBorder="1" applyAlignment="1">
      <alignment horizontal="center" vertical="center" wrapText="1"/>
      <protection/>
    </xf>
    <xf numFmtId="0" fontId="8" fillId="0" borderId="10" xfId="55" applyFont="1" applyBorder="1" applyAlignment="1">
      <alignment horizontal="center" vertical="center"/>
      <protection/>
    </xf>
    <xf numFmtId="0" fontId="7" fillId="0" borderId="10" xfId="55" applyFont="1" applyBorder="1">
      <alignment/>
      <protection/>
    </xf>
    <xf numFmtId="0" fontId="8" fillId="0" borderId="0"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8" fillId="0" borderId="10" xfId="55" applyFont="1" applyBorder="1" applyAlignment="1">
      <alignment horizontal="center" vertical="center" wrapText="1"/>
      <protection/>
    </xf>
    <xf numFmtId="0" fontId="8" fillId="0" borderId="0" xfId="55" applyFont="1" applyBorder="1" applyAlignment="1">
      <alignment horizontal="center"/>
      <protection/>
    </xf>
    <xf numFmtId="0" fontId="7" fillId="0" borderId="10" xfId="55" applyFont="1" applyBorder="1" applyAlignment="1">
      <alignment horizontal="center"/>
      <protection/>
    </xf>
    <xf numFmtId="0" fontId="8" fillId="0" borderId="10" xfId="55" applyFont="1" applyBorder="1" applyAlignment="1">
      <alignment horizontal="center"/>
      <protection/>
    </xf>
    <xf numFmtId="0" fontId="5" fillId="0" borderId="0" xfId="55" applyFont="1" applyBorder="1" applyAlignment="1">
      <alignment vertical="top"/>
      <protection/>
    </xf>
    <xf numFmtId="0" fontId="5" fillId="0" borderId="0" xfId="55" applyFont="1" applyAlignment="1">
      <alignment vertical="top"/>
      <protection/>
    </xf>
    <xf numFmtId="0" fontId="12" fillId="0" borderId="0" xfId="55" applyFont="1">
      <alignment/>
      <protection/>
    </xf>
    <xf numFmtId="0" fontId="17" fillId="0" borderId="0" xfId="55" applyFont="1">
      <alignment/>
      <protection/>
    </xf>
    <xf numFmtId="0" fontId="19" fillId="0" borderId="0" xfId="55" applyFont="1">
      <alignment/>
      <protection/>
    </xf>
    <xf numFmtId="0" fontId="13" fillId="0" borderId="0" xfId="55" applyFont="1">
      <alignment/>
      <protection/>
    </xf>
    <xf numFmtId="0" fontId="2" fillId="0" borderId="0" xfId="55" applyFont="1">
      <alignment/>
      <protection/>
    </xf>
    <xf numFmtId="0" fontId="4" fillId="0" borderId="0" xfId="55" applyFont="1">
      <alignment/>
      <protection/>
    </xf>
    <xf numFmtId="0" fontId="6" fillId="0" borderId="0" xfId="55" applyFont="1">
      <alignment/>
      <protection/>
    </xf>
    <xf numFmtId="0" fontId="3" fillId="0" borderId="0" xfId="55" applyFont="1">
      <alignment/>
      <protection/>
    </xf>
    <xf numFmtId="166" fontId="18" fillId="0" borderId="0" xfId="55" applyNumberFormat="1" applyFont="1" applyBorder="1" applyAlignment="1">
      <alignment horizontal="center" vertical="center"/>
      <protection/>
    </xf>
    <xf numFmtId="0" fontId="11" fillId="0" borderId="0" xfId="0" applyFont="1" applyAlignment="1">
      <alignment/>
    </xf>
    <xf numFmtId="0" fontId="18" fillId="0" borderId="0" xfId="0" applyFont="1" applyAlignment="1">
      <alignment/>
    </xf>
    <xf numFmtId="0" fontId="0" fillId="0" borderId="0" xfId="55" applyFont="1" applyAlignment="1">
      <alignment wrapText="1"/>
      <protection/>
    </xf>
    <xf numFmtId="0" fontId="0" fillId="0" borderId="0" xfId="55" applyAlignment="1">
      <alignment/>
      <protection/>
    </xf>
    <xf numFmtId="166" fontId="11" fillId="0" borderId="10" xfId="0" applyNumberFormat="1" applyFont="1" applyBorder="1" applyAlignment="1">
      <alignment horizontal="center" vertical="center"/>
    </xf>
    <xf numFmtId="0" fontId="0" fillId="0" borderId="0" xfId="0" applyFont="1" applyAlignment="1">
      <alignment wrapText="1"/>
    </xf>
    <xf numFmtId="0" fontId="0" fillId="0" borderId="0" xfId="55" applyFont="1" applyAlignment="1">
      <alignment vertical="center" wrapText="1"/>
      <protection/>
    </xf>
    <xf numFmtId="0" fontId="0" fillId="0" borderId="0" xfId="0" applyFont="1" applyAlignment="1">
      <alignment vertical="center" wrapText="1"/>
    </xf>
    <xf numFmtId="0" fontId="0" fillId="0" borderId="0" xfId="55" applyFont="1" applyAlignment="1">
      <alignment vertical="top" wrapText="1"/>
      <protection/>
    </xf>
    <xf numFmtId="0" fontId="0" fillId="0" borderId="0" xfId="0" applyFont="1" applyAlignment="1">
      <alignment vertical="top" wrapText="1"/>
    </xf>
    <xf numFmtId="0" fontId="15" fillId="0" borderId="0" xfId="55" applyFont="1">
      <alignment/>
      <protection/>
    </xf>
    <xf numFmtId="0" fontId="14" fillId="0" borderId="0" xfId="55" applyFont="1">
      <alignment/>
      <protection/>
    </xf>
    <xf numFmtId="0" fontId="21" fillId="0" borderId="0" xfId="55" applyFont="1" applyAlignment="1">
      <alignment vertical="center"/>
      <protection/>
    </xf>
    <xf numFmtId="0" fontId="9" fillId="0" borderId="0" xfId="55" applyFont="1" applyAlignment="1">
      <alignment vertical="center"/>
      <protection/>
    </xf>
    <xf numFmtId="0" fontId="16" fillId="0" borderId="0" xfId="0" applyFont="1" applyAlignment="1">
      <alignment wrapText="1"/>
    </xf>
    <xf numFmtId="0" fontId="0" fillId="0" borderId="0" xfId="0"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top" wrapText="1"/>
    </xf>
    <xf numFmtId="0" fontId="0" fillId="0" borderId="0" xfId="0" applyAlignment="1">
      <alignment vertical="top" wrapText="1"/>
    </xf>
    <xf numFmtId="0" fontId="10" fillId="0" borderId="11" xfId="55" applyFont="1" applyBorder="1" applyAlignment="1">
      <alignment vertical="top" wrapText="1"/>
      <protection/>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28575</xdr:rowOff>
    </xdr:from>
    <xdr:to>
      <xdr:col>2</xdr:col>
      <xdr:colOff>514350</xdr:colOff>
      <xdr:row>12</xdr:row>
      <xdr:rowOff>638175</xdr:rowOff>
    </xdr:to>
    <xdr:pic>
      <xdr:nvPicPr>
        <xdr:cNvPr id="1" name="Picture 10" descr="CADA Logo 9_05 2"/>
        <xdr:cNvPicPr preferRelativeResize="1">
          <a:picLocks noChangeAspect="1"/>
        </xdr:cNvPicPr>
      </xdr:nvPicPr>
      <xdr:blipFill>
        <a:blip r:embed="rId1"/>
        <a:stretch>
          <a:fillRect/>
        </a:stretch>
      </xdr:blipFill>
      <xdr:spPr>
        <a:xfrm>
          <a:off x="209550" y="3981450"/>
          <a:ext cx="1409700" cy="1304925"/>
        </a:xfrm>
        <a:prstGeom prst="rect">
          <a:avLst/>
        </a:prstGeom>
        <a:noFill/>
        <a:ln w="9525" cmpd="sng">
          <a:noFill/>
        </a:ln>
      </xdr:spPr>
    </xdr:pic>
    <xdr:clientData/>
  </xdr:twoCellAnchor>
  <xdr:twoCellAnchor editAs="oneCell">
    <xdr:from>
      <xdr:col>2</xdr:col>
      <xdr:colOff>809625</xdr:colOff>
      <xdr:row>0</xdr:row>
      <xdr:rowOff>0</xdr:rowOff>
    </xdr:from>
    <xdr:to>
      <xdr:col>4</xdr:col>
      <xdr:colOff>266700</xdr:colOff>
      <xdr:row>3</xdr:row>
      <xdr:rowOff>371475</xdr:rowOff>
    </xdr:to>
    <xdr:pic>
      <xdr:nvPicPr>
        <xdr:cNvPr id="2" name="Picture 1"/>
        <xdr:cNvPicPr preferRelativeResize="1">
          <a:picLocks noChangeAspect="1"/>
        </xdr:cNvPicPr>
      </xdr:nvPicPr>
      <xdr:blipFill>
        <a:blip r:embed="rId2"/>
        <a:stretch>
          <a:fillRect/>
        </a:stretch>
      </xdr:blipFill>
      <xdr:spPr>
        <a:xfrm>
          <a:off x="1914525" y="0"/>
          <a:ext cx="1457325" cy="2038350"/>
        </a:xfrm>
        <a:prstGeom prst="rect">
          <a:avLst/>
        </a:prstGeom>
        <a:noFill/>
        <a:ln w="1" cmpd="sng">
          <a:noFill/>
        </a:ln>
      </xdr:spPr>
    </xdr:pic>
    <xdr:clientData/>
  </xdr:twoCellAnchor>
  <xdr:twoCellAnchor editAs="oneCell">
    <xdr:from>
      <xdr:col>0</xdr:col>
      <xdr:colOff>0</xdr:colOff>
      <xdr:row>1</xdr:row>
      <xdr:rowOff>590550</xdr:rowOff>
    </xdr:from>
    <xdr:to>
      <xdr:col>4</xdr:col>
      <xdr:colOff>552450</xdr:colOff>
      <xdr:row>11</xdr:row>
      <xdr:rowOff>266700</xdr:rowOff>
    </xdr:to>
    <xdr:pic>
      <xdr:nvPicPr>
        <xdr:cNvPr id="3" name="Picture 9" descr="texas3"/>
        <xdr:cNvPicPr preferRelativeResize="1">
          <a:picLocks noChangeAspect="1"/>
        </xdr:cNvPicPr>
      </xdr:nvPicPr>
      <xdr:blipFill>
        <a:blip r:embed="rId3"/>
        <a:stretch>
          <a:fillRect/>
        </a:stretch>
      </xdr:blipFill>
      <xdr:spPr>
        <a:xfrm>
          <a:off x="0" y="1152525"/>
          <a:ext cx="3657600" cy="3419475"/>
        </a:xfrm>
        <a:prstGeom prst="rect">
          <a:avLst/>
        </a:prstGeom>
        <a:noFill/>
        <a:ln w="9525" cmpd="sng">
          <a:noFill/>
        </a:ln>
      </xdr:spPr>
    </xdr:pic>
    <xdr:clientData/>
  </xdr:twoCellAnchor>
  <xdr:twoCellAnchor editAs="oneCell">
    <xdr:from>
      <xdr:col>1</xdr:col>
      <xdr:colOff>38100</xdr:colOff>
      <xdr:row>0</xdr:row>
      <xdr:rowOff>190500</xdr:rowOff>
    </xdr:from>
    <xdr:to>
      <xdr:col>1</xdr:col>
      <xdr:colOff>857250</xdr:colOff>
      <xdr:row>1</xdr:row>
      <xdr:rowOff>552450</xdr:rowOff>
    </xdr:to>
    <xdr:pic>
      <xdr:nvPicPr>
        <xdr:cNvPr id="4" name="Picture 18" descr="ADOSanctionedLogo"/>
        <xdr:cNvPicPr preferRelativeResize="1">
          <a:picLocks noChangeAspect="1"/>
        </xdr:cNvPicPr>
      </xdr:nvPicPr>
      <xdr:blipFill>
        <a:blip r:embed="rId4"/>
        <a:stretch>
          <a:fillRect/>
        </a:stretch>
      </xdr:blipFill>
      <xdr:spPr>
        <a:xfrm>
          <a:off x="190500" y="190500"/>
          <a:ext cx="8191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
  <sheetViews>
    <sheetView tabSelected="1" view="pageBreakPreview" zoomScale="50" zoomScaleNormal="85" zoomScaleSheetLayoutView="50" zoomScalePageLayoutView="0" workbookViewId="0" topLeftCell="A1">
      <selection activeCell="H9" sqref="H9"/>
    </sheetView>
  </sheetViews>
  <sheetFormatPr defaultColWidth="9.140625" defaultRowHeight="12.75"/>
  <cols>
    <col min="1" max="1" width="2.28125" style="2" customWidth="1"/>
    <col min="2" max="2" width="14.28125" style="2" customWidth="1"/>
    <col min="3" max="15" width="15.00390625" style="2" customWidth="1"/>
    <col min="16" max="16" width="2.28125" style="2" customWidth="1"/>
    <col min="17" max="17" width="9.140625" style="2" customWidth="1"/>
    <col min="18" max="18" width="13.8515625" style="2" customWidth="1"/>
    <col min="19" max="16384" width="9.140625" style="2" customWidth="1"/>
  </cols>
  <sheetData>
    <row r="1" spans="6:13" ht="44.25" customHeight="1">
      <c r="F1" s="43" t="s">
        <v>78</v>
      </c>
      <c r="M1" s="43" t="s">
        <v>76</v>
      </c>
    </row>
    <row r="2" spans="7:10" s="40" customFormat="1" ht="51.75" customHeight="1">
      <c r="G2" s="42" t="s">
        <v>45</v>
      </c>
      <c r="H2" s="41"/>
      <c r="I2" s="41"/>
      <c r="J2" s="41"/>
    </row>
    <row r="3" spans="8:15" ht="35.25" customHeight="1">
      <c r="H3" s="39" t="s">
        <v>0</v>
      </c>
      <c r="I3" s="38"/>
      <c r="J3" s="38"/>
      <c r="K3" s="39" t="s">
        <v>80</v>
      </c>
      <c r="L3" s="38"/>
      <c r="O3" s="38"/>
    </row>
    <row r="4" spans="6:15" ht="33.75">
      <c r="F4" s="55" t="s">
        <v>72</v>
      </c>
      <c r="G4" s="38"/>
      <c r="H4" s="38"/>
      <c r="J4" s="56" t="s">
        <v>73</v>
      </c>
      <c r="L4" s="38"/>
      <c r="M4" s="38"/>
      <c r="N4" s="38"/>
      <c r="O4" s="38"/>
    </row>
    <row r="5" spans="6:15" ht="27">
      <c r="F5" s="36" t="s">
        <v>55</v>
      </c>
      <c r="G5" s="37"/>
      <c r="H5" s="37"/>
      <c r="J5" s="36" t="s">
        <v>56</v>
      </c>
      <c r="M5" s="9" t="s">
        <v>60</v>
      </c>
      <c r="N5" s="37"/>
      <c r="O5" s="37"/>
    </row>
    <row r="6" spans="6:17" ht="18">
      <c r="F6" s="45" t="s">
        <v>57</v>
      </c>
      <c r="G6" s="46"/>
      <c r="H6" s="46"/>
      <c r="I6" s="45" t="s">
        <v>58</v>
      </c>
      <c r="J6" s="46"/>
      <c r="K6" s="46"/>
      <c r="L6" s="45" t="s">
        <v>59</v>
      </c>
      <c r="N6" s="46"/>
      <c r="O6" s="46"/>
      <c r="P6" s="46"/>
      <c r="Q6" s="46"/>
    </row>
    <row r="7" spans="6:13" ht="18">
      <c r="F7" s="9" t="s">
        <v>31</v>
      </c>
      <c r="J7" s="9" t="s">
        <v>25</v>
      </c>
      <c r="M7" s="9" t="s">
        <v>71</v>
      </c>
    </row>
    <row r="8" spans="6:13" ht="23.25" customHeight="1">
      <c r="F8" s="1" t="s">
        <v>79</v>
      </c>
      <c r="G8" s="36"/>
      <c r="M8" s="9"/>
    </row>
    <row r="9" spans="6:14" ht="24.75" customHeight="1">
      <c r="F9" s="45" t="s">
        <v>81</v>
      </c>
      <c r="G9" s="9"/>
      <c r="H9" s="9"/>
      <c r="K9" s="9"/>
      <c r="L9" s="9"/>
      <c r="M9" s="9"/>
      <c r="N9" s="9"/>
    </row>
    <row r="10" spans="5:18" s="47" customFormat="1" ht="35.25" customHeight="1">
      <c r="E10" s="59" t="s">
        <v>62</v>
      </c>
      <c r="F10" s="60"/>
      <c r="G10" s="60"/>
      <c r="H10" s="60"/>
      <c r="I10" s="60"/>
      <c r="J10" s="60"/>
      <c r="K10" s="60"/>
      <c r="L10" s="60"/>
      <c r="M10" s="60"/>
      <c r="N10" s="60"/>
      <c r="O10" s="60"/>
      <c r="P10" s="50"/>
      <c r="Q10" s="50"/>
      <c r="R10" s="50"/>
    </row>
    <row r="11" spans="5:18" s="51" customFormat="1" ht="27.75" customHeight="1">
      <c r="E11" s="61" t="s">
        <v>61</v>
      </c>
      <c r="F11" s="62"/>
      <c r="G11" s="62"/>
      <c r="H11" s="62"/>
      <c r="I11" s="62"/>
      <c r="J11" s="62"/>
      <c r="K11" s="62"/>
      <c r="L11" s="62"/>
      <c r="M11" s="62"/>
      <c r="N11" s="62"/>
      <c r="O11" s="62"/>
      <c r="P11" s="52"/>
      <c r="Q11" s="52"/>
      <c r="R11" s="52"/>
    </row>
    <row r="12" spans="5:18" s="53" customFormat="1" ht="27" customHeight="1">
      <c r="E12" s="63" t="s">
        <v>63</v>
      </c>
      <c r="F12" s="64"/>
      <c r="G12" s="64"/>
      <c r="H12" s="64"/>
      <c r="I12" s="64"/>
      <c r="J12" s="64"/>
      <c r="K12" s="64"/>
      <c r="L12" s="64"/>
      <c r="M12" s="64"/>
      <c r="N12" s="64"/>
      <c r="O12" s="64"/>
      <c r="P12" s="54"/>
      <c r="Q12" s="54"/>
      <c r="R12" s="54"/>
    </row>
    <row r="13" spans="5:18" s="51" customFormat="1" ht="55.5" customHeight="1">
      <c r="E13" s="61" t="s">
        <v>64</v>
      </c>
      <c r="F13" s="62"/>
      <c r="G13" s="62"/>
      <c r="H13" s="62"/>
      <c r="I13" s="62"/>
      <c r="J13" s="62"/>
      <c r="K13" s="62"/>
      <c r="L13" s="62"/>
      <c r="M13" s="62"/>
      <c r="N13" s="62"/>
      <c r="O13" s="62"/>
      <c r="P13" s="52"/>
      <c r="Q13" s="52"/>
      <c r="R13" s="52"/>
    </row>
    <row r="14" spans="5:18" ht="7.5" customHeight="1" hidden="1">
      <c r="E14" s="48"/>
      <c r="F14" s="48"/>
      <c r="G14" s="48"/>
      <c r="H14" s="48"/>
      <c r="I14" s="48"/>
      <c r="J14" s="48"/>
      <c r="K14" s="48"/>
      <c r="L14" s="48"/>
      <c r="M14" s="48"/>
      <c r="N14" s="48"/>
      <c r="O14" s="48"/>
      <c r="P14" s="48"/>
      <c r="Q14" s="48"/>
      <c r="R14" s="48"/>
    </row>
    <row r="15" spans="2:9" s="58" customFormat="1" ht="18.75" customHeight="1">
      <c r="B15" s="57" t="s">
        <v>26</v>
      </c>
      <c r="I15" s="57" t="s">
        <v>27</v>
      </c>
    </row>
    <row r="16" s="58" customFormat="1" ht="15.75" customHeight="1">
      <c r="B16" s="57" t="s">
        <v>75</v>
      </c>
    </row>
    <row r="17" spans="1:16" s="34" customFormat="1" ht="51.75" customHeight="1">
      <c r="A17" s="35"/>
      <c r="B17" s="65" t="s">
        <v>74</v>
      </c>
      <c r="C17" s="66"/>
      <c r="D17" s="66"/>
      <c r="E17" s="66"/>
      <c r="F17" s="66"/>
      <c r="G17" s="66"/>
      <c r="H17" s="66"/>
      <c r="I17" s="66"/>
      <c r="J17" s="66"/>
      <c r="K17" s="66"/>
      <c r="L17" s="66"/>
      <c r="M17" s="66"/>
      <c r="N17" s="66"/>
      <c r="O17" s="66"/>
      <c r="P17" s="35"/>
    </row>
    <row r="18" spans="1:16" s="31" customFormat="1" ht="15.75">
      <c r="A18" s="33"/>
      <c r="B18" s="32" t="s">
        <v>1</v>
      </c>
      <c r="C18" s="32" t="s">
        <v>2</v>
      </c>
      <c r="D18" s="32" t="s">
        <v>2</v>
      </c>
      <c r="E18" s="32" t="s">
        <v>3</v>
      </c>
      <c r="F18" s="32" t="s">
        <v>3</v>
      </c>
      <c r="G18" s="32" t="s">
        <v>3</v>
      </c>
      <c r="H18" s="32" t="s">
        <v>3</v>
      </c>
      <c r="I18" s="32" t="s">
        <v>3</v>
      </c>
      <c r="J18" s="32" t="s">
        <v>3</v>
      </c>
      <c r="K18" s="32" t="s">
        <v>3</v>
      </c>
      <c r="L18" s="32" t="s">
        <v>4</v>
      </c>
      <c r="M18" s="32" t="s">
        <v>4</v>
      </c>
      <c r="N18" s="32" t="s">
        <v>4</v>
      </c>
      <c r="O18" s="32" t="s">
        <v>4</v>
      </c>
      <c r="P18" s="33"/>
    </row>
    <row r="19" spans="1:16" s="28" customFormat="1" ht="84.75" customHeight="1">
      <c r="A19" s="30"/>
      <c r="B19" s="29" t="s">
        <v>5</v>
      </c>
      <c r="C19" s="29" t="s">
        <v>46</v>
      </c>
      <c r="D19" s="29" t="s">
        <v>30</v>
      </c>
      <c r="E19" s="29" t="s">
        <v>65</v>
      </c>
      <c r="F19" s="29" t="s">
        <v>8</v>
      </c>
      <c r="G19" s="29" t="s">
        <v>38</v>
      </c>
      <c r="H19" s="29" t="s">
        <v>66</v>
      </c>
      <c r="I19" s="29" t="s">
        <v>6</v>
      </c>
      <c r="J19" s="29" t="s">
        <v>37</v>
      </c>
      <c r="K19" s="29" t="s">
        <v>29</v>
      </c>
      <c r="L19" s="29" t="s">
        <v>67</v>
      </c>
      <c r="M19" s="29" t="s">
        <v>7</v>
      </c>
      <c r="N19" s="29" t="s">
        <v>21</v>
      </c>
      <c r="O19" s="29" t="s">
        <v>68</v>
      </c>
      <c r="P19" s="30"/>
    </row>
    <row r="20" spans="1:16" s="28" customFormat="1" ht="18" customHeight="1">
      <c r="A20" s="30"/>
      <c r="B20" s="25" t="s">
        <v>24</v>
      </c>
      <c r="C20" s="29" t="s">
        <v>28</v>
      </c>
      <c r="D20" s="29" t="s">
        <v>28</v>
      </c>
      <c r="E20" s="29"/>
      <c r="F20" s="29"/>
      <c r="G20" s="29" t="s">
        <v>28</v>
      </c>
      <c r="H20" s="29"/>
      <c r="I20" s="29"/>
      <c r="J20" s="30"/>
      <c r="K20" s="29"/>
      <c r="L20" s="29" t="s">
        <v>28</v>
      </c>
      <c r="M20" s="29" t="s">
        <v>28</v>
      </c>
      <c r="N20" s="29" t="s">
        <v>28</v>
      </c>
      <c r="O20" s="29" t="s">
        <v>28</v>
      </c>
      <c r="P20" s="30"/>
    </row>
    <row r="21" spans="1:16" s="12" customFormat="1" ht="3.75" customHeight="1">
      <c r="A21" s="13"/>
      <c r="B21" s="27"/>
      <c r="C21" s="27"/>
      <c r="D21" s="27"/>
      <c r="E21" s="27"/>
      <c r="F21" s="27"/>
      <c r="G21" s="27"/>
      <c r="H21" s="27"/>
      <c r="I21" s="27"/>
      <c r="J21" s="27"/>
      <c r="K21" s="27"/>
      <c r="L21" s="27"/>
      <c r="M21" s="27"/>
      <c r="N21" s="27"/>
      <c r="O21" s="27"/>
      <c r="P21" s="13"/>
    </row>
    <row r="22" spans="1:16" s="22" customFormat="1" ht="34.5" customHeight="1">
      <c r="A22" s="26"/>
      <c r="B22" s="25" t="s">
        <v>32</v>
      </c>
      <c r="C22" s="24" t="s">
        <v>35</v>
      </c>
      <c r="D22" s="24" t="s">
        <v>16</v>
      </c>
      <c r="E22" s="23" t="s">
        <v>17</v>
      </c>
      <c r="F22" s="23" t="s">
        <v>51</v>
      </c>
      <c r="G22" s="23" t="s">
        <v>69</v>
      </c>
      <c r="H22" s="24" t="s">
        <v>33</v>
      </c>
      <c r="I22" s="24" t="s">
        <v>53</v>
      </c>
      <c r="J22" s="24" t="s">
        <v>54</v>
      </c>
      <c r="K22" s="24" t="s">
        <v>36</v>
      </c>
      <c r="L22" s="24" t="s">
        <v>47</v>
      </c>
      <c r="M22" s="24" t="s">
        <v>70</v>
      </c>
      <c r="N22" s="23" t="s">
        <v>48</v>
      </c>
      <c r="O22" s="23" t="s">
        <v>52</v>
      </c>
      <c r="P22" s="26"/>
    </row>
    <row r="23" spans="1:16" s="20" customFormat="1" ht="33.75" customHeight="1">
      <c r="A23" s="21"/>
      <c r="B23" s="21" t="s">
        <v>9</v>
      </c>
      <c r="C23" s="21">
        <v>30</v>
      </c>
      <c r="D23" s="21">
        <v>15</v>
      </c>
      <c r="E23" s="21">
        <v>30</v>
      </c>
      <c r="F23" s="21">
        <v>30</v>
      </c>
      <c r="G23" s="21">
        <v>45</v>
      </c>
      <c r="H23" s="21" t="s">
        <v>34</v>
      </c>
      <c r="I23" s="21" t="s">
        <v>20</v>
      </c>
      <c r="J23" s="21">
        <v>30</v>
      </c>
      <c r="K23" s="21">
        <v>15</v>
      </c>
      <c r="L23" s="21">
        <v>30</v>
      </c>
      <c r="M23" s="21">
        <v>30</v>
      </c>
      <c r="N23" s="21" t="s">
        <v>20</v>
      </c>
      <c r="O23" s="21" t="s">
        <v>20</v>
      </c>
      <c r="P23" s="21"/>
    </row>
    <row r="24" spans="1:16" s="17" customFormat="1" ht="15.75" customHeight="1">
      <c r="A24" s="19"/>
      <c r="B24" s="18"/>
      <c r="C24" s="18" t="s">
        <v>19</v>
      </c>
      <c r="D24" s="18" t="s">
        <v>18</v>
      </c>
      <c r="E24" s="18" t="s">
        <v>19</v>
      </c>
      <c r="F24" s="18" t="s">
        <v>19</v>
      </c>
      <c r="G24" s="18" t="s">
        <v>19</v>
      </c>
      <c r="H24" s="18" t="s">
        <v>18</v>
      </c>
      <c r="I24" s="18" t="s">
        <v>18</v>
      </c>
      <c r="J24" s="18" t="s">
        <v>19</v>
      </c>
      <c r="K24" s="18" t="s">
        <v>18</v>
      </c>
      <c r="L24" s="18" t="s">
        <v>19</v>
      </c>
      <c r="M24" s="18" t="s">
        <v>19</v>
      </c>
      <c r="N24" s="18" t="s">
        <v>18</v>
      </c>
      <c r="O24" s="18" t="s">
        <v>18</v>
      </c>
      <c r="P24" s="19"/>
    </row>
    <row r="25" spans="1:16" s="14" customFormat="1" ht="21" customHeight="1">
      <c r="A25" s="16"/>
      <c r="B25" s="15" t="s">
        <v>10</v>
      </c>
      <c r="C25" s="15">
        <v>240</v>
      </c>
      <c r="D25" s="15">
        <v>400</v>
      </c>
      <c r="E25" s="15">
        <v>260</v>
      </c>
      <c r="F25" s="15">
        <v>300</v>
      </c>
      <c r="G25" s="15">
        <v>450</v>
      </c>
      <c r="H25" s="49">
        <v>260</v>
      </c>
      <c r="I25" s="15">
        <v>400</v>
      </c>
      <c r="J25" s="15">
        <v>240</v>
      </c>
      <c r="K25" s="15">
        <v>300</v>
      </c>
      <c r="L25" s="15">
        <v>200</v>
      </c>
      <c r="M25" s="15">
        <v>300</v>
      </c>
      <c r="N25" s="15">
        <v>350</v>
      </c>
      <c r="O25" s="15">
        <v>200</v>
      </c>
      <c r="P25" s="16"/>
    </row>
    <row r="26" spans="1:16" s="14" customFormat="1" ht="21" customHeight="1">
      <c r="A26" s="16"/>
      <c r="B26" s="15" t="s">
        <v>11</v>
      </c>
      <c r="C26" s="15">
        <v>120</v>
      </c>
      <c r="D26" s="15">
        <v>200</v>
      </c>
      <c r="E26" s="15">
        <v>130</v>
      </c>
      <c r="F26" s="15">
        <v>150</v>
      </c>
      <c r="G26" s="15">
        <v>225</v>
      </c>
      <c r="H26" s="49">
        <v>130</v>
      </c>
      <c r="I26" s="15">
        <v>200</v>
      </c>
      <c r="J26" s="15">
        <v>120</v>
      </c>
      <c r="K26" s="15">
        <v>150</v>
      </c>
      <c r="L26" s="15">
        <v>100</v>
      </c>
      <c r="M26" s="15">
        <v>150</v>
      </c>
      <c r="N26" s="15">
        <v>170</v>
      </c>
      <c r="O26" s="15">
        <v>100</v>
      </c>
      <c r="P26" s="16"/>
    </row>
    <row r="27" spans="1:16" s="14" customFormat="1" ht="21" customHeight="1">
      <c r="A27" s="16"/>
      <c r="B27" s="15" t="s">
        <v>14</v>
      </c>
      <c r="C27" s="15">
        <v>60</v>
      </c>
      <c r="D27" s="15">
        <v>100</v>
      </c>
      <c r="E27" s="15">
        <v>60</v>
      </c>
      <c r="F27" s="15">
        <v>80</v>
      </c>
      <c r="G27" s="15">
        <v>105</v>
      </c>
      <c r="H27" s="49">
        <v>60</v>
      </c>
      <c r="I27" s="15">
        <v>100</v>
      </c>
      <c r="J27" s="15">
        <v>60</v>
      </c>
      <c r="K27" s="15">
        <v>70</v>
      </c>
      <c r="L27" s="15">
        <v>50</v>
      </c>
      <c r="M27" s="15">
        <v>80</v>
      </c>
      <c r="N27" s="15">
        <v>80</v>
      </c>
      <c r="O27" s="15">
        <v>50</v>
      </c>
      <c r="P27" s="16"/>
    </row>
    <row r="28" spans="1:16" s="14" customFormat="1" ht="21" customHeight="1">
      <c r="A28" s="16"/>
      <c r="B28" s="15" t="s">
        <v>13</v>
      </c>
      <c r="C28" s="15">
        <v>30</v>
      </c>
      <c r="D28" s="15">
        <v>50</v>
      </c>
      <c r="E28" s="15">
        <v>30</v>
      </c>
      <c r="F28" s="15">
        <v>30</v>
      </c>
      <c r="G28" s="15">
        <v>45</v>
      </c>
      <c r="H28" s="49">
        <v>25</v>
      </c>
      <c r="I28" s="15">
        <v>50</v>
      </c>
      <c r="J28" s="15">
        <v>30</v>
      </c>
      <c r="K28" s="15">
        <v>40</v>
      </c>
      <c r="L28" s="15">
        <v>20</v>
      </c>
      <c r="M28" s="15">
        <v>30</v>
      </c>
      <c r="N28" s="15">
        <v>40</v>
      </c>
      <c r="O28" s="15">
        <v>25</v>
      </c>
      <c r="P28" s="16"/>
    </row>
    <row r="29" spans="1:16" s="14" customFormat="1" ht="21" customHeight="1">
      <c r="A29" s="16"/>
      <c r="B29" s="15" t="s">
        <v>12</v>
      </c>
      <c r="C29" s="15"/>
      <c r="D29" s="15">
        <v>30</v>
      </c>
      <c r="E29" s="15"/>
      <c r="F29" s="15"/>
      <c r="G29" s="15"/>
      <c r="H29" s="15"/>
      <c r="I29" s="15">
        <v>20</v>
      </c>
      <c r="J29" s="15"/>
      <c r="K29" s="15">
        <v>30</v>
      </c>
      <c r="L29" s="15"/>
      <c r="M29" s="15"/>
      <c r="N29" s="15">
        <v>20</v>
      </c>
      <c r="O29" s="15"/>
      <c r="P29" s="16"/>
    </row>
    <row r="30" spans="1:18" s="14" customFormat="1" ht="21" customHeight="1">
      <c r="A30" s="16"/>
      <c r="B30" s="15" t="s">
        <v>15</v>
      </c>
      <c r="C30" s="15">
        <f aca="true" t="shared" si="0" ref="C30:O30">C25+C26+(2*C27)+(4*C28)+(8*C29)</f>
        <v>600</v>
      </c>
      <c r="D30" s="15">
        <f t="shared" si="0"/>
        <v>1240</v>
      </c>
      <c r="E30" s="15">
        <f t="shared" si="0"/>
        <v>630</v>
      </c>
      <c r="F30" s="15">
        <f t="shared" si="0"/>
        <v>730</v>
      </c>
      <c r="G30" s="15">
        <f t="shared" si="0"/>
        <v>1065</v>
      </c>
      <c r="H30" s="15">
        <f t="shared" si="0"/>
        <v>610</v>
      </c>
      <c r="I30" s="15">
        <f t="shared" si="0"/>
        <v>1160</v>
      </c>
      <c r="J30" s="15">
        <f t="shared" si="0"/>
        <v>600</v>
      </c>
      <c r="K30" s="15">
        <f t="shared" si="0"/>
        <v>990</v>
      </c>
      <c r="L30" s="15">
        <f t="shared" si="0"/>
        <v>480</v>
      </c>
      <c r="M30" s="15">
        <f t="shared" si="0"/>
        <v>730</v>
      </c>
      <c r="N30" s="15">
        <f t="shared" si="0"/>
        <v>1000</v>
      </c>
      <c r="O30" s="15">
        <f t="shared" si="0"/>
        <v>500</v>
      </c>
      <c r="P30" s="16"/>
      <c r="R30" s="44">
        <f>SUM(C30:Q30)</f>
        <v>10335</v>
      </c>
    </row>
    <row r="31" spans="1:16" s="12" customFormat="1" ht="6.75" customHeight="1">
      <c r="A31" s="13"/>
      <c r="B31" s="13"/>
      <c r="C31" s="13"/>
      <c r="D31" s="13"/>
      <c r="E31" s="13"/>
      <c r="F31" s="13"/>
      <c r="G31" s="13"/>
      <c r="H31" s="13"/>
      <c r="I31" s="13"/>
      <c r="J31" s="13"/>
      <c r="K31" s="13"/>
      <c r="L31" s="13"/>
      <c r="M31" s="13"/>
      <c r="N31" s="13"/>
      <c r="O31" s="13"/>
      <c r="P31" s="13"/>
    </row>
    <row r="32" spans="1:16" s="11" customFormat="1" ht="15.75" customHeight="1">
      <c r="A32" s="10"/>
      <c r="B32" s="9" t="s">
        <v>26</v>
      </c>
      <c r="C32" s="9"/>
      <c r="D32" s="9"/>
      <c r="E32" s="9"/>
      <c r="F32" s="9"/>
      <c r="G32" s="9"/>
      <c r="H32" s="9"/>
      <c r="I32" s="10"/>
      <c r="J32" s="9" t="s">
        <v>39</v>
      </c>
      <c r="L32" s="9"/>
      <c r="M32" s="10"/>
      <c r="N32" s="9"/>
      <c r="O32" s="9"/>
      <c r="P32" s="10"/>
    </row>
    <row r="33" spans="2:15" s="10" customFormat="1" ht="15.75" customHeight="1">
      <c r="B33" s="9" t="s">
        <v>22</v>
      </c>
      <c r="C33" s="9"/>
      <c r="D33" s="9"/>
      <c r="E33" s="9"/>
      <c r="F33" s="9"/>
      <c r="G33" s="9"/>
      <c r="H33" s="9"/>
      <c r="J33" s="9"/>
      <c r="K33" s="9" t="s">
        <v>23</v>
      </c>
      <c r="L33" s="9"/>
      <c r="M33" s="9"/>
      <c r="N33" s="9"/>
      <c r="O33" s="9"/>
    </row>
    <row r="34" spans="2:15" s="10" customFormat="1" ht="15.75" customHeight="1">
      <c r="B34" s="3" t="s">
        <v>50</v>
      </c>
      <c r="C34" s="9"/>
      <c r="D34" s="9"/>
      <c r="E34" s="9"/>
      <c r="F34" s="9"/>
      <c r="G34" s="9"/>
      <c r="H34" s="9"/>
      <c r="J34" s="9"/>
      <c r="K34" s="9"/>
      <c r="L34" s="9"/>
      <c r="M34" s="9"/>
      <c r="N34" s="9"/>
      <c r="O34" s="9"/>
    </row>
    <row r="35" spans="3:15" s="10" customFormat="1" ht="15.75" customHeight="1">
      <c r="C35" s="8" t="s">
        <v>49</v>
      </c>
      <c r="H35" s="9"/>
      <c r="I35" s="9"/>
      <c r="J35" s="9"/>
      <c r="K35" s="9"/>
      <c r="L35" s="9"/>
      <c r="M35" s="9" t="s">
        <v>77</v>
      </c>
      <c r="N35" s="9"/>
      <c r="O35" s="9"/>
    </row>
    <row r="36" spans="3:15" ht="18">
      <c r="C36" s="9"/>
      <c r="G36" s="9"/>
      <c r="H36" s="9"/>
      <c r="I36" s="9"/>
      <c r="J36" s="9"/>
      <c r="K36" s="9"/>
      <c r="L36" s="9"/>
      <c r="M36" s="9"/>
      <c r="N36" s="9"/>
      <c r="O36" s="9"/>
    </row>
    <row r="38" spans="2:15" s="6" customFormat="1" ht="23.25" customHeight="1">
      <c r="B38" s="7" t="s">
        <v>44</v>
      </c>
      <c r="C38" s="7">
        <f>C30/C23</f>
        <v>20</v>
      </c>
      <c r="D38" s="7">
        <f aca="true" t="shared" si="1" ref="D38:M38">D30/D23</f>
        <v>82.66666666666667</v>
      </c>
      <c r="E38" s="7">
        <f t="shared" si="1"/>
        <v>21</v>
      </c>
      <c r="F38" s="7">
        <f t="shared" si="1"/>
        <v>24.333333333333332</v>
      </c>
      <c r="G38" s="7">
        <f t="shared" si="1"/>
        <v>23.666666666666668</v>
      </c>
      <c r="H38" s="7">
        <f>H30/18</f>
        <v>33.888888888888886</v>
      </c>
      <c r="I38" s="7">
        <f>I30/18</f>
        <v>64.44444444444444</v>
      </c>
      <c r="J38" s="7">
        <f t="shared" si="1"/>
        <v>20</v>
      </c>
      <c r="K38" s="7">
        <f t="shared" si="1"/>
        <v>66</v>
      </c>
      <c r="L38" s="7">
        <f t="shared" si="1"/>
        <v>16</v>
      </c>
      <c r="M38" s="7">
        <f t="shared" si="1"/>
        <v>24.333333333333332</v>
      </c>
      <c r="N38" s="7">
        <f>N30/18</f>
        <v>55.55555555555556</v>
      </c>
      <c r="O38" s="7">
        <f>O30/18</f>
        <v>27.77777777777778</v>
      </c>
    </row>
    <row r="39" spans="2:15" ht="15.75">
      <c r="B39" s="3" t="s">
        <v>43</v>
      </c>
      <c r="C39" s="5" t="s">
        <v>42</v>
      </c>
      <c r="D39" s="5" t="s">
        <v>41</v>
      </c>
      <c r="E39" s="5" t="s">
        <v>42</v>
      </c>
      <c r="F39" s="5" t="s">
        <v>42</v>
      </c>
      <c r="G39" s="5" t="s">
        <v>42</v>
      </c>
      <c r="H39" s="5" t="s">
        <v>41</v>
      </c>
      <c r="I39" s="5" t="s">
        <v>41</v>
      </c>
      <c r="J39" s="5" t="s">
        <v>42</v>
      </c>
      <c r="K39" s="5" t="s">
        <v>41</v>
      </c>
      <c r="L39" s="5" t="s">
        <v>42</v>
      </c>
      <c r="M39" s="5" t="s">
        <v>42</v>
      </c>
      <c r="N39" s="5" t="s">
        <v>42</v>
      </c>
      <c r="O39" s="5" t="s">
        <v>41</v>
      </c>
    </row>
    <row r="41" spans="2:4" s="3" customFormat="1" ht="21.75" customHeight="1">
      <c r="B41" s="3" t="s">
        <v>40</v>
      </c>
      <c r="D41" s="4"/>
    </row>
  </sheetData>
  <sheetProtection/>
  <mergeCells count="5">
    <mergeCell ref="E10:O10"/>
    <mergeCell ref="E11:O11"/>
    <mergeCell ref="E12:O12"/>
    <mergeCell ref="E13:O13"/>
    <mergeCell ref="B17:O17"/>
  </mergeCells>
  <printOptions horizontalCentered="1" verticalCentered="1"/>
  <pageMargins left="0.25" right="0.25" top="0.75" bottom="0.75" header="0.3" footer="0.3"/>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AISD_Desktop Support-Baker/935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ebohls</cp:lastModifiedBy>
  <cp:lastPrinted>2010-10-14T21:51:02Z</cp:lastPrinted>
  <dcterms:created xsi:type="dcterms:W3CDTF">2004-10-30T23:45:44Z</dcterms:created>
  <dcterms:modified xsi:type="dcterms:W3CDTF">2011-01-05T23:42:04Z</dcterms:modified>
  <cp:category/>
  <cp:version/>
  <cp:contentType/>
  <cp:contentStatus/>
</cp:coreProperties>
</file>